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rnesandnes/Documents/Bøkebloggen/2022/"/>
    </mc:Choice>
  </mc:AlternateContent>
  <xr:revisionPtr revIDLastSave="0" documentId="8_{9B4B73F2-271B-044B-95EA-5CCC5231CA40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E28" i="1"/>
  <c r="E27" i="1"/>
  <c r="G27" i="1" s="1"/>
  <c r="E25" i="1"/>
  <c r="G25" i="1" s="1"/>
  <c r="E24" i="1"/>
  <c r="I24" i="1" s="1"/>
  <c r="E23" i="1"/>
  <c r="I23" i="1" s="1"/>
  <c r="E22" i="1"/>
  <c r="I22" i="1" s="1"/>
  <c r="E21" i="1"/>
  <c r="G21" i="1" s="1"/>
  <c r="E20" i="1"/>
  <c r="I20" i="1" s="1"/>
  <c r="E19" i="1"/>
  <c r="G19" i="1" s="1"/>
  <c r="E18" i="1"/>
  <c r="G18" i="1" s="1"/>
  <c r="E17" i="1"/>
  <c r="I17" i="1" s="1"/>
  <c r="E16" i="1"/>
  <c r="I16" i="1" s="1"/>
  <c r="E15" i="1"/>
  <c r="G15" i="1" s="1"/>
  <c r="E14" i="1"/>
  <c r="I14" i="1" s="1"/>
  <c r="E13" i="1"/>
  <c r="G13" i="1" s="1"/>
  <c r="E12" i="1"/>
  <c r="I12" i="1" s="1"/>
  <c r="E11" i="1"/>
  <c r="G11" i="1" s="1"/>
  <c r="E10" i="1"/>
  <c r="I10" i="1" s="1"/>
  <c r="E9" i="1"/>
  <c r="I9" i="1" s="1"/>
  <c r="E8" i="1"/>
  <c r="I8" i="1" s="1"/>
  <c r="E7" i="1"/>
  <c r="G7" i="1" s="1"/>
  <c r="E6" i="1"/>
  <c r="I6" i="1" s="1"/>
  <c r="E5" i="1"/>
  <c r="I5" i="1" s="1"/>
  <c r="E3" i="1"/>
  <c r="I3" i="1" s="1"/>
  <c r="G6" i="1" l="1"/>
  <c r="I15" i="1"/>
  <c r="I18" i="1"/>
  <c r="I11" i="1"/>
  <c r="G14" i="1"/>
  <c r="I7" i="1"/>
  <c r="G10" i="1"/>
  <c r="I19" i="1"/>
  <c r="G5" i="1"/>
  <c r="G9" i="1"/>
  <c r="G17" i="1"/>
  <c r="G3" i="1"/>
  <c r="G8" i="1"/>
  <c r="G12" i="1"/>
  <c r="I13" i="1"/>
  <c r="I31" i="1" s="1"/>
  <c r="G16" i="1"/>
  <c r="G20" i="1"/>
  <c r="G22" i="1"/>
  <c r="G30" i="1" l="1"/>
</calcChain>
</file>

<file path=xl/sharedStrings.xml><?xml version="1.0" encoding="utf-8"?>
<sst xmlns="http://schemas.openxmlformats.org/spreadsheetml/2006/main" count="66" uniqueCount="65">
  <si>
    <t>Post</t>
  </si>
  <si>
    <t>Beskrivelse</t>
  </si>
  <si>
    <t>Mengde</t>
  </si>
  <si>
    <t>Pris</t>
  </si>
  <si>
    <t>Sum</t>
  </si>
  <si>
    <t>LK</t>
  </si>
  <si>
    <t>GKE</t>
  </si>
  <si>
    <t>01</t>
  </si>
  <si>
    <t>VVS og Elektro</t>
  </si>
  <si>
    <t>01.01</t>
  </si>
  <si>
    <t>VVS og Elektro i henhold til tilbud Fonteneteknikk</t>
  </si>
  <si>
    <t>02</t>
  </si>
  <si>
    <t>Bygg og anlegg</t>
  </si>
  <si>
    <t>02.01</t>
  </si>
  <si>
    <t>Fjerne skiferstein og mellomlagre</t>
  </si>
  <si>
    <t>02.02</t>
  </si>
  <si>
    <t>Ny kum; levering og nedsetting, kjerneboring, pakninger og omfylling. Innmat ikke inkludert og forutsatt ivaretatt av  VVS</t>
  </si>
  <si>
    <t>02.03</t>
  </si>
  <si>
    <t>Omlegging av VL63 til hotellet rundt ny kum</t>
  </si>
  <si>
    <t>02.04</t>
  </si>
  <si>
    <t>Pigging av dekke i basseng inkl. opplasting og levering deponi</t>
  </si>
  <si>
    <t>02.05</t>
  </si>
  <si>
    <t>Grøft for 110mm lufterør til hotellvegg</t>
  </si>
  <si>
    <t>02.06</t>
  </si>
  <si>
    <t>Avretting for ny støp og utleggingav pukk for rør inn i bassenget. Rør, rørdeler og legging forutsatt ivaretatt av VVS og ikke inkl. her</t>
  </si>
  <si>
    <t>02.07</t>
  </si>
  <si>
    <t>Ta opp granittsteiner og bortkjøring for rensk</t>
  </si>
  <si>
    <t>02.08</t>
  </si>
  <si>
    <t>Rense granittsteiner</t>
  </si>
  <si>
    <t>02.09</t>
  </si>
  <si>
    <t>Montere bentonitt i overgang bunn og granittsteiner</t>
  </si>
  <si>
    <t>01.10</t>
  </si>
  <si>
    <t>Remontering av granittsteiner</t>
  </si>
  <si>
    <t>02.11</t>
  </si>
  <si>
    <t>Heftmiddel innside granittstein</t>
  </si>
  <si>
    <t>02.12</t>
  </si>
  <si>
    <t>Forskale, armere og støpe ny bunn for fontenebassenget</t>
  </si>
  <si>
    <t>02.13</t>
  </si>
  <si>
    <t>Avfette fuger granitt</t>
  </si>
  <si>
    <t>02.14</t>
  </si>
  <si>
    <t>Fuge granitt</t>
  </si>
  <si>
    <t>02.15</t>
  </si>
  <si>
    <t>Kantstein rundt skifer som separasjon mot grasplen og buskefelt</t>
  </si>
  <si>
    <t>02.16</t>
  </si>
  <si>
    <t>Oppgrusing og underlag til reetablering av skiferstein rundt fontene</t>
  </si>
  <si>
    <t>02.17</t>
  </si>
  <si>
    <t>Reetablering av skiferstein rundt Havmannen</t>
  </si>
  <si>
    <t>Tilkjøring og utlegging av vekstjord, tilsåing grasplen og etablere buskefelt</t>
  </si>
  <si>
    <t>02.18</t>
  </si>
  <si>
    <t>Byggeledelse</t>
  </si>
  <si>
    <t>02.19</t>
  </si>
  <si>
    <t>HMS; Etablering av SHA plan og HMS koordinator utførelse (KU)</t>
  </si>
  <si>
    <t>02.20</t>
  </si>
  <si>
    <t>Risikoavsetning</t>
  </si>
  <si>
    <t>03</t>
  </si>
  <si>
    <t>Skulptur</t>
  </si>
  <si>
    <t>03.01</t>
  </si>
  <si>
    <t>03.02</t>
  </si>
  <si>
    <t>Rehabilitere skulptur fra skulpturkonservator</t>
  </si>
  <si>
    <t>100 000</t>
  </si>
  <si>
    <t>03.03</t>
  </si>
  <si>
    <t>Sum Larvik kommune eks. mva</t>
  </si>
  <si>
    <t>Sum Grandkvartalet eiendom eks. mva</t>
  </si>
  <si>
    <t xml:space="preserve">Tilkjøring, kraning og remontering skulptur </t>
  </si>
  <si>
    <t xml:space="preserve">Demontere og bortkjøring av skulptur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</si>
</sst>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4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9" fontId="1" fillId="0" borderId="1" xfId="0" applyNumberFormat="1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5" xfId="0" applyNumberFormat="1" applyFont="1" applyBorder="1" applyAlignment="1"/>
    <xf numFmtId="164" fontId="1" fillId="0" borderId="5" xfId="0" applyNumberFormat="1" applyFont="1" applyBorder="1" applyAlignment="1"/>
    <xf numFmtId="9" fontId="1" fillId="0" borderId="5" xfId="0" applyNumberFormat="1" applyFont="1" applyBorder="1" applyAlignment="1"/>
    <xf numFmtId="164" fontId="1" fillId="0" borderId="4" xfId="0" applyNumberFormat="1" applyFont="1" applyBorder="1" applyAlignment="1"/>
    <xf numFmtId="9" fontId="1" fillId="0" borderId="4" xfId="0" applyNumberFormat="1" applyFont="1" applyBorder="1" applyAlignment="1"/>
    <xf numFmtId="164" fontId="1" fillId="0" borderId="4" xfId="0" applyNumberFormat="1" applyFont="1" applyBorder="1" applyAlignment="1">
      <alignment horizontal="right"/>
    </xf>
    <xf numFmtId="49" fontId="1" fillId="0" borderId="6" xfId="0" applyNumberFormat="1" applyFont="1" applyBorder="1" applyAlignment="1"/>
    <xf numFmtId="164" fontId="1" fillId="0" borderId="6" xfId="0" applyNumberFormat="1" applyFont="1" applyBorder="1" applyAlignment="1"/>
    <xf numFmtId="9" fontId="1" fillId="0" borderId="6" xfId="0" applyNumberFormat="1" applyFont="1" applyBorder="1" applyAlignment="1"/>
    <xf numFmtId="164" fontId="1" fillId="0" borderId="6" xfId="0" applyNumberFormat="1" applyFont="1" applyBorder="1" applyAlignment="1">
      <alignment horizontal="right"/>
    </xf>
    <xf numFmtId="164" fontId="1" fillId="0" borderId="2" xfId="0" applyNumberFormat="1" applyFont="1" applyBorder="1" applyAlignment="1"/>
    <xf numFmtId="164" fontId="1" fillId="0" borderId="2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/>
    <xf numFmtId="9" fontId="1" fillId="0" borderId="4" xfId="0" applyNumberFormat="1" applyFont="1" applyBorder="1" applyAlignment="1">
      <alignment horizontal="right"/>
    </xf>
    <xf numFmtId="0" fontId="1" fillId="2" borderId="5" xfId="0" applyFont="1" applyFill="1" applyBorder="1" applyAlignment="1"/>
    <xf numFmtId="0" fontId="1" fillId="3" borderId="6" xfId="0" applyFont="1" applyFill="1" applyBorder="1" applyAlignment="1"/>
    <xf numFmtId="9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9" fontId="2" fillId="0" borderId="4" xfId="0" applyNumberFormat="1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1"/>
  <sheetViews>
    <sheetView tabSelected="1" workbookViewId="0">
      <selection activeCell="B34" sqref="B34"/>
    </sheetView>
  </sheetViews>
  <sheetFormatPr baseColWidth="10" defaultColWidth="12.5" defaultRowHeight="15.75" customHeight="1" x14ac:dyDescent="0.15"/>
  <cols>
    <col min="1" max="1" width="6.5" customWidth="1"/>
    <col min="2" max="2" width="61" customWidth="1"/>
    <col min="3" max="3" width="8.5" customWidth="1"/>
    <col min="4" max="4" width="9.5" customWidth="1"/>
    <col min="5" max="5" width="9.83203125" customWidth="1"/>
    <col min="6" max="6" width="7.83203125" customWidth="1"/>
    <col min="7" max="7" width="10.5" customWidth="1"/>
    <col min="8" max="8" width="8" customWidth="1"/>
    <col min="9" max="9" width="8.5" customWidth="1"/>
  </cols>
  <sheetData>
    <row r="1" spans="1:9" ht="15.75" customHeight="1" x14ac:dyDescent="0.2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0" t="s">
        <v>5</v>
      </c>
      <c r="G1" s="31"/>
      <c r="H1" s="32" t="s">
        <v>6</v>
      </c>
      <c r="I1" s="33"/>
    </row>
    <row r="2" spans="1:9" ht="15.75" customHeight="1" x14ac:dyDescent="0.2">
      <c r="A2" s="3" t="s">
        <v>7</v>
      </c>
      <c r="B2" s="4" t="s">
        <v>8</v>
      </c>
      <c r="C2" s="2"/>
      <c r="D2" s="2"/>
      <c r="E2" s="2"/>
      <c r="F2" s="6"/>
      <c r="G2" s="23"/>
      <c r="H2" s="17"/>
      <c r="I2" s="16"/>
    </row>
    <row r="3" spans="1:9" ht="15.75" customHeight="1" x14ac:dyDescent="0.2">
      <c r="A3" s="1" t="s">
        <v>9</v>
      </c>
      <c r="B3" s="7" t="s">
        <v>10</v>
      </c>
      <c r="C3" s="8">
        <v>1</v>
      </c>
      <c r="D3" s="8">
        <v>600000</v>
      </c>
      <c r="E3" s="8">
        <f>C3*D3</f>
        <v>600000</v>
      </c>
      <c r="F3" s="9">
        <v>1</v>
      </c>
      <c r="G3" s="24">
        <f>F3*E3</f>
        <v>600000</v>
      </c>
      <c r="H3" s="27">
        <v>0</v>
      </c>
      <c r="I3" s="18">
        <f>H3*E3</f>
        <v>0</v>
      </c>
    </row>
    <row r="4" spans="1:9" ht="15.75" customHeight="1" x14ac:dyDescent="0.2">
      <c r="A4" s="3" t="s">
        <v>11</v>
      </c>
      <c r="B4" s="4" t="s">
        <v>12</v>
      </c>
      <c r="C4" s="2"/>
      <c r="D4" s="2"/>
      <c r="E4" s="2"/>
      <c r="F4" s="6"/>
      <c r="G4" s="23"/>
      <c r="H4" s="17"/>
      <c r="I4" s="16"/>
    </row>
    <row r="5" spans="1:9" ht="15.75" customHeight="1" x14ac:dyDescent="0.2">
      <c r="A5" s="1" t="s">
        <v>13</v>
      </c>
      <c r="B5" s="7" t="s">
        <v>14</v>
      </c>
      <c r="C5" s="8">
        <v>1</v>
      </c>
      <c r="D5" s="8">
        <v>25000</v>
      </c>
      <c r="E5" s="8">
        <f t="shared" ref="E5:E25" si="0">C5*D5</f>
        <v>25000</v>
      </c>
      <c r="F5" s="9">
        <v>1</v>
      </c>
      <c r="G5" s="24">
        <f t="shared" ref="G5:G22" si="1">F5*E5</f>
        <v>25000</v>
      </c>
      <c r="H5" s="17"/>
      <c r="I5" s="18">
        <f t="shared" ref="I5:I20" si="2">H5*E5</f>
        <v>0</v>
      </c>
    </row>
    <row r="6" spans="1:9" ht="15.75" customHeight="1" x14ac:dyDescent="0.2">
      <c r="A6" s="1" t="s">
        <v>15</v>
      </c>
      <c r="B6" s="10" t="s">
        <v>16</v>
      </c>
      <c r="C6" s="8">
        <v>1</v>
      </c>
      <c r="D6" s="8">
        <v>122000</v>
      </c>
      <c r="E6" s="8">
        <f t="shared" si="0"/>
        <v>122000</v>
      </c>
      <c r="F6" s="9">
        <v>1</v>
      </c>
      <c r="G6" s="24">
        <f t="shared" si="1"/>
        <v>122000</v>
      </c>
      <c r="H6" s="17"/>
      <c r="I6" s="18">
        <f t="shared" si="2"/>
        <v>0</v>
      </c>
    </row>
    <row r="7" spans="1:9" ht="15.75" customHeight="1" x14ac:dyDescent="0.2">
      <c r="A7" s="1" t="s">
        <v>17</v>
      </c>
      <c r="B7" s="7" t="s">
        <v>18</v>
      </c>
      <c r="C7" s="8">
        <v>1</v>
      </c>
      <c r="D7" s="8">
        <v>16000</v>
      </c>
      <c r="E7" s="8">
        <f t="shared" si="0"/>
        <v>16000</v>
      </c>
      <c r="F7" s="9">
        <v>1</v>
      </c>
      <c r="G7" s="24">
        <f t="shared" si="1"/>
        <v>16000</v>
      </c>
      <c r="H7" s="17"/>
      <c r="I7" s="18">
        <f t="shared" si="2"/>
        <v>0</v>
      </c>
    </row>
    <row r="8" spans="1:9" ht="15.75" customHeight="1" x14ac:dyDescent="0.2">
      <c r="A8" s="1" t="s">
        <v>19</v>
      </c>
      <c r="B8" s="7" t="s">
        <v>20</v>
      </c>
      <c r="C8" s="8">
        <v>1</v>
      </c>
      <c r="D8" s="8">
        <v>36000</v>
      </c>
      <c r="E8" s="8">
        <f t="shared" si="0"/>
        <v>36000</v>
      </c>
      <c r="F8" s="9">
        <v>1</v>
      </c>
      <c r="G8" s="24">
        <f t="shared" si="1"/>
        <v>36000</v>
      </c>
      <c r="H8" s="17"/>
      <c r="I8" s="18">
        <f t="shared" si="2"/>
        <v>0</v>
      </c>
    </row>
    <row r="9" spans="1:9" ht="15.75" customHeight="1" x14ac:dyDescent="0.2">
      <c r="A9" s="1" t="s">
        <v>21</v>
      </c>
      <c r="B9" s="7" t="s">
        <v>22</v>
      </c>
      <c r="C9" s="8">
        <v>7</v>
      </c>
      <c r="D9" s="8">
        <v>2286</v>
      </c>
      <c r="E9" s="8">
        <f t="shared" si="0"/>
        <v>16002</v>
      </c>
      <c r="F9" s="9">
        <v>1</v>
      </c>
      <c r="G9" s="24">
        <f t="shared" si="1"/>
        <v>16002</v>
      </c>
      <c r="H9" s="17"/>
      <c r="I9" s="18">
        <f t="shared" si="2"/>
        <v>0</v>
      </c>
    </row>
    <row r="10" spans="1:9" ht="15.75" customHeight="1" x14ac:dyDescent="0.2">
      <c r="A10" s="1" t="s">
        <v>23</v>
      </c>
      <c r="B10" s="11" t="s">
        <v>24</v>
      </c>
      <c r="C10" s="8">
        <v>1</v>
      </c>
      <c r="D10" s="8">
        <v>45000</v>
      </c>
      <c r="E10" s="8">
        <f t="shared" si="0"/>
        <v>45000</v>
      </c>
      <c r="F10" s="9">
        <v>1</v>
      </c>
      <c r="G10" s="24">
        <f t="shared" si="1"/>
        <v>45000</v>
      </c>
      <c r="H10" s="17"/>
      <c r="I10" s="18">
        <f t="shared" si="2"/>
        <v>0</v>
      </c>
    </row>
    <row r="11" spans="1:9" ht="15.75" customHeight="1" x14ac:dyDescent="0.2">
      <c r="A11" s="1" t="s">
        <v>25</v>
      </c>
      <c r="B11" s="7" t="s">
        <v>26</v>
      </c>
      <c r="C11" s="8">
        <v>1</v>
      </c>
      <c r="D11" s="8">
        <v>30000</v>
      </c>
      <c r="E11" s="8">
        <f t="shared" si="0"/>
        <v>30000</v>
      </c>
      <c r="F11" s="9">
        <v>1</v>
      </c>
      <c r="G11" s="24">
        <f t="shared" si="1"/>
        <v>30000</v>
      </c>
      <c r="H11" s="17"/>
      <c r="I11" s="18">
        <f t="shared" si="2"/>
        <v>0</v>
      </c>
    </row>
    <row r="12" spans="1:9" ht="15.75" customHeight="1" x14ac:dyDescent="0.2">
      <c r="A12" s="1" t="s">
        <v>27</v>
      </c>
      <c r="B12" s="7" t="s">
        <v>28</v>
      </c>
      <c r="C12" s="8">
        <v>1</v>
      </c>
      <c r="D12" s="8">
        <v>20000</v>
      </c>
      <c r="E12" s="8">
        <f t="shared" si="0"/>
        <v>20000</v>
      </c>
      <c r="F12" s="9">
        <v>1</v>
      </c>
      <c r="G12" s="24">
        <f t="shared" si="1"/>
        <v>20000</v>
      </c>
      <c r="H12" s="17"/>
      <c r="I12" s="18">
        <f t="shared" si="2"/>
        <v>0</v>
      </c>
    </row>
    <row r="13" spans="1:9" ht="15.75" customHeight="1" x14ac:dyDescent="0.2">
      <c r="A13" s="1" t="s">
        <v>29</v>
      </c>
      <c r="B13" s="7" t="s">
        <v>30</v>
      </c>
      <c r="C13" s="8">
        <v>1</v>
      </c>
      <c r="D13" s="8">
        <v>4500</v>
      </c>
      <c r="E13" s="8">
        <f t="shared" si="0"/>
        <v>4500</v>
      </c>
      <c r="F13" s="9">
        <v>1</v>
      </c>
      <c r="G13" s="24">
        <f t="shared" si="1"/>
        <v>4500</v>
      </c>
      <c r="H13" s="17"/>
      <c r="I13" s="18">
        <f t="shared" si="2"/>
        <v>0</v>
      </c>
    </row>
    <row r="14" spans="1:9" ht="15.75" customHeight="1" x14ac:dyDescent="0.2">
      <c r="A14" s="1" t="s">
        <v>31</v>
      </c>
      <c r="B14" s="7" t="s">
        <v>32</v>
      </c>
      <c r="C14" s="8">
        <v>1</v>
      </c>
      <c r="D14" s="8">
        <v>40000</v>
      </c>
      <c r="E14" s="8">
        <f t="shared" si="0"/>
        <v>40000</v>
      </c>
      <c r="F14" s="9">
        <v>1</v>
      </c>
      <c r="G14" s="24">
        <f t="shared" si="1"/>
        <v>40000</v>
      </c>
      <c r="H14" s="17"/>
      <c r="I14" s="18">
        <f t="shared" si="2"/>
        <v>0</v>
      </c>
    </row>
    <row r="15" spans="1:9" ht="15.75" customHeight="1" x14ac:dyDescent="0.2">
      <c r="A15" s="1" t="s">
        <v>33</v>
      </c>
      <c r="B15" s="7" t="s">
        <v>34</v>
      </c>
      <c r="C15" s="8">
        <v>1</v>
      </c>
      <c r="D15" s="8">
        <v>3600</v>
      </c>
      <c r="E15" s="8">
        <f t="shared" si="0"/>
        <v>3600</v>
      </c>
      <c r="F15" s="9">
        <v>1</v>
      </c>
      <c r="G15" s="24">
        <f t="shared" si="1"/>
        <v>3600</v>
      </c>
      <c r="H15" s="17"/>
      <c r="I15" s="18">
        <f t="shared" si="2"/>
        <v>0</v>
      </c>
    </row>
    <row r="16" spans="1:9" ht="15.75" customHeight="1" x14ac:dyDescent="0.2">
      <c r="A16" s="1" t="s">
        <v>35</v>
      </c>
      <c r="B16" s="7" t="s">
        <v>36</v>
      </c>
      <c r="C16" s="8">
        <v>1</v>
      </c>
      <c r="D16" s="8">
        <v>40000</v>
      </c>
      <c r="E16" s="8">
        <f t="shared" si="0"/>
        <v>40000</v>
      </c>
      <c r="F16" s="9">
        <v>1</v>
      </c>
      <c r="G16" s="24">
        <f t="shared" si="1"/>
        <v>40000</v>
      </c>
      <c r="H16" s="17"/>
      <c r="I16" s="18">
        <f t="shared" si="2"/>
        <v>0</v>
      </c>
    </row>
    <row r="17" spans="1:9" ht="15.75" customHeight="1" x14ac:dyDescent="0.2">
      <c r="A17" s="1" t="s">
        <v>37</v>
      </c>
      <c r="B17" s="7" t="s">
        <v>38</v>
      </c>
      <c r="C17" s="8">
        <v>1</v>
      </c>
      <c r="D17" s="8">
        <v>6000</v>
      </c>
      <c r="E17" s="8">
        <f t="shared" si="0"/>
        <v>6000</v>
      </c>
      <c r="F17" s="9">
        <v>1</v>
      </c>
      <c r="G17" s="24">
        <f t="shared" si="1"/>
        <v>6000</v>
      </c>
      <c r="H17" s="17"/>
      <c r="I17" s="18">
        <f t="shared" si="2"/>
        <v>0</v>
      </c>
    </row>
    <row r="18" spans="1:9" ht="15.75" customHeight="1" x14ac:dyDescent="0.2">
      <c r="A18" s="1" t="s">
        <v>39</v>
      </c>
      <c r="B18" s="7" t="s">
        <v>40</v>
      </c>
      <c r="C18" s="8">
        <v>1</v>
      </c>
      <c r="D18" s="8">
        <v>12000</v>
      </c>
      <c r="E18" s="8">
        <f t="shared" si="0"/>
        <v>12000</v>
      </c>
      <c r="F18" s="9">
        <v>1</v>
      </c>
      <c r="G18" s="24">
        <f t="shared" si="1"/>
        <v>12000</v>
      </c>
      <c r="H18" s="17"/>
      <c r="I18" s="18">
        <f t="shared" si="2"/>
        <v>0</v>
      </c>
    </row>
    <row r="19" spans="1:9" ht="15.75" customHeight="1" x14ac:dyDescent="0.2">
      <c r="A19" s="1" t="s">
        <v>41</v>
      </c>
      <c r="B19" s="12" t="s">
        <v>42</v>
      </c>
      <c r="C19" s="8">
        <v>1</v>
      </c>
      <c r="D19" s="8">
        <v>50000</v>
      </c>
      <c r="E19" s="8">
        <f t="shared" si="0"/>
        <v>50000</v>
      </c>
      <c r="F19" s="9">
        <v>0.6</v>
      </c>
      <c r="G19" s="24">
        <f t="shared" si="1"/>
        <v>30000</v>
      </c>
      <c r="H19" s="27">
        <v>0.4</v>
      </c>
      <c r="I19" s="18">
        <f t="shared" si="2"/>
        <v>20000</v>
      </c>
    </row>
    <row r="20" spans="1:9" ht="15.75" customHeight="1" x14ac:dyDescent="0.2">
      <c r="A20" s="1" t="s">
        <v>43</v>
      </c>
      <c r="B20" s="7" t="s">
        <v>44</v>
      </c>
      <c r="C20" s="8">
        <v>1</v>
      </c>
      <c r="D20" s="8">
        <v>25000</v>
      </c>
      <c r="E20" s="8">
        <f t="shared" si="0"/>
        <v>25000</v>
      </c>
      <c r="F20" s="9">
        <v>0</v>
      </c>
      <c r="G20" s="24">
        <f t="shared" si="1"/>
        <v>0</v>
      </c>
      <c r="H20" s="27">
        <v>1</v>
      </c>
      <c r="I20" s="18">
        <f t="shared" si="2"/>
        <v>25000</v>
      </c>
    </row>
    <row r="21" spans="1:9" ht="15" x14ac:dyDescent="0.2">
      <c r="A21" s="1" t="s">
        <v>45</v>
      </c>
      <c r="B21" s="7" t="s">
        <v>46</v>
      </c>
      <c r="C21" s="8">
        <v>1</v>
      </c>
      <c r="D21" s="8">
        <v>50000</v>
      </c>
      <c r="E21" s="8">
        <f t="shared" si="0"/>
        <v>50000</v>
      </c>
      <c r="F21" s="9">
        <v>1</v>
      </c>
      <c r="G21" s="24">
        <f t="shared" si="1"/>
        <v>50000</v>
      </c>
      <c r="H21" s="17"/>
      <c r="I21" s="16"/>
    </row>
    <row r="22" spans="1:9" ht="16" x14ac:dyDescent="0.2">
      <c r="A22" s="1" t="s">
        <v>45</v>
      </c>
      <c r="B22" s="10" t="s">
        <v>47</v>
      </c>
      <c r="C22" s="8">
        <v>1</v>
      </c>
      <c r="D22" s="8">
        <v>100000</v>
      </c>
      <c r="E22" s="8">
        <f t="shared" si="0"/>
        <v>100000</v>
      </c>
      <c r="F22" s="9">
        <v>0.2</v>
      </c>
      <c r="G22" s="24">
        <f t="shared" si="1"/>
        <v>20000</v>
      </c>
      <c r="H22" s="27">
        <v>0.8</v>
      </c>
      <c r="I22" s="18">
        <f t="shared" ref="I22:I24" si="3">H22*E22</f>
        <v>80000</v>
      </c>
    </row>
    <row r="23" spans="1:9" ht="15" x14ac:dyDescent="0.2">
      <c r="A23" s="1" t="s">
        <v>48</v>
      </c>
      <c r="B23" s="7" t="s">
        <v>49</v>
      </c>
      <c r="C23" s="8">
        <v>40</v>
      </c>
      <c r="D23" s="8">
        <v>1190</v>
      </c>
      <c r="E23" s="8">
        <f t="shared" si="0"/>
        <v>47600</v>
      </c>
      <c r="F23" s="6"/>
      <c r="G23" s="23"/>
      <c r="H23" s="27">
        <v>1</v>
      </c>
      <c r="I23" s="18">
        <f t="shared" si="3"/>
        <v>47600</v>
      </c>
    </row>
    <row r="24" spans="1:9" ht="15" x14ac:dyDescent="0.2">
      <c r="A24" s="1" t="s">
        <v>50</v>
      </c>
      <c r="B24" s="7" t="s">
        <v>51</v>
      </c>
      <c r="C24" s="8">
        <v>25</v>
      </c>
      <c r="D24" s="8">
        <v>1190</v>
      </c>
      <c r="E24" s="8">
        <f t="shared" si="0"/>
        <v>29750</v>
      </c>
      <c r="F24" s="6"/>
      <c r="G24" s="23"/>
      <c r="H24" s="27">
        <v>1</v>
      </c>
      <c r="I24" s="18">
        <f t="shared" si="3"/>
        <v>29750</v>
      </c>
    </row>
    <row r="25" spans="1:9" ht="15" x14ac:dyDescent="0.2">
      <c r="A25" s="1" t="s">
        <v>52</v>
      </c>
      <c r="B25" s="7" t="s">
        <v>53</v>
      </c>
      <c r="C25" s="8">
        <v>1</v>
      </c>
      <c r="D25" s="8">
        <v>75000</v>
      </c>
      <c r="E25" s="8">
        <f t="shared" si="0"/>
        <v>75000</v>
      </c>
      <c r="F25" s="9">
        <v>1</v>
      </c>
      <c r="G25" s="24">
        <f>F25*E25</f>
        <v>75000</v>
      </c>
      <c r="H25" s="17"/>
      <c r="I25" s="16"/>
    </row>
    <row r="26" spans="1:9" ht="15" x14ac:dyDescent="0.2">
      <c r="A26" s="3" t="s">
        <v>54</v>
      </c>
      <c r="B26" s="4" t="s">
        <v>55</v>
      </c>
      <c r="C26" s="2"/>
      <c r="D26" s="2"/>
      <c r="E26" s="2"/>
      <c r="F26" s="6"/>
      <c r="G26" s="23"/>
      <c r="H26" s="17"/>
      <c r="I26" s="16"/>
    </row>
    <row r="27" spans="1:9" ht="15" x14ac:dyDescent="0.2">
      <c r="A27" s="1" t="s">
        <v>56</v>
      </c>
      <c r="B27" s="12" t="s">
        <v>64</v>
      </c>
      <c r="C27" s="8">
        <v>1</v>
      </c>
      <c r="D27" s="8">
        <v>40000</v>
      </c>
      <c r="E27" s="8">
        <f t="shared" ref="E27:E29" si="4">C27*D27</f>
        <v>40000</v>
      </c>
      <c r="F27" s="9">
        <v>1</v>
      </c>
      <c r="G27" s="24">
        <f>F27*E27</f>
        <v>40000</v>
      </c>
      <c r="H27" s="17"/>
      <c r="I27" s="16"/>
    </row>
    <row r="28" spans="1:9" ht="15" x14ac:dyDescent="0.2">
      <c r="A28" s="1" t="s">
        <v>57</v>
      </c>
      <c r="B28" s="7" t="s">
        <v>58</v>
      </c>
      <c r="C28" s="8">
        <v>1</v>
      </c>
      <c r="D28" s="8">
        <v>80000</v>
      </c>
      <c r="E28" s="8">
        <f t="shared" si="4"/>
        <v>80000</v>
      </c>
      <c r="F28" s="9">
        <v>1</v>
      </c>
      <c r="G28" s="24" t="s">
        <v>59</v>
      </c>
      <c r="H28" s="17"/>
      <c r="I28" s="16"/>
    </row>
    <row r="29" spans="1:9" ht="15" x14ac:dyDescent="0.2">
      <c r="A29" s="1" t="s">
        <v>60</v>
      </c>
      <c r="B29" s="12" t="s">
        <v>63</v>
      </c>
      <c r="C29" s="8">
        <v>1</v>
      </c>
      <c r="D29" s="8">
        <v>40000</v>
      </c>
      <c r="E29" s="8">
        <f t="shared" si="4"/>
        <v>40000</v>
      </c>
      <c r="F29" s="9">
        <v>1</v>
      </c>
      <c r="G29" s="24">
        <f>F29*E29</f>
        <v>40000</v>
      </c>
      <c r="H29" s="17"/>
      <c r="I29" s="16"/>
    </row>
    <row r="30" spans="1:9" ht="15" x14ac:dyDescent="0.2">
      <c r="A30" s="13"/>
      <c r="B30" s="28" t="s">
        <v>61</v>
      </c>
      <c r="C30" s="14"/>
      <c r="D30" s="14"/>
      <c r="E30" s="14"/>
      <c r="F30" s="15"/>
      <c r="G30" s="25">
        <f>SUM(G2:G29)</f>
        <v>1271102</v>
      </c>
      <c r="H30" s="17"/>
      <c r="I30" s="16"/>
    </row>
    <row r="31" spans="1:9" ht="16" thickBot="1" x14ac:dyDescent="0.25">
      <c r="A31" s="19"/>
      <c r="B31" s="29" t="s">
        <v>62</v>
      </c>
      <c r="C31" s="20"/>
      <c r="D31" s="20"/>
      <c r="E31" s="20"/>
      <c r="F31" s="21"/>
      <c r="G31" s="26"/>
      <c r="H31" s="21"/>
      <c r="I31" s="22">
        <f>SUM(I2:I29)</f>
        <v>202350</v>
      </c>
    </row>
  </sheetData>
  <mergeCells count="2">
    <mergeCell ref="F1:G1"/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Svendsen</dc:creator>
  <cp:lastModifiedBy>Arne Sandnes</cp:lastModifiedBy>
  <dcterms:created xsi:type="dcterms:W3CDTF">2022-05-23T10:42:57Z</dcterms:created>
  <dcterms:modified xsi:type="dcterms:W3CDTF">2022-05-26T13:10:16Z</dcterms:modified>
</cp:coreProperties>
</file>